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kvvdk-my.sharepoint.com/personal/tpe_tkvv_dk/Documents/Skrivebord/"/>
    </mc:Choice>
  </mc:AlternateContent>
  <xr:revisionPtr revIDLastSave="0" documentId="8_{5EB6B00A-D08F-40C6-998C-42E017AC0E6F}" xr6:coauthVersionLast="47" xr6:coauthVersionMax="47" xr10:uidLastSave="{00000000-0000-0000-0000-000000000000}"/>
  <bookViews>
    <workbookView xWindow="-120" yWindow="-120" windowWidth="38640" windowHeight="21120" xr2:uid="{35EE1A54-7AD8-4785-AB1F-A2EE59165B9D}"/>
  </bookViews>
  <sheets>
    <sheet name="Ca. prisberegner 2026" sheetId="1" r:id="rId1"/>
    <sheet name="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F13" i="1" s="1"/>
  <c r="G13" i="1" s="1"/>
  <c r="F14" i="1"/>
  <c r="G14" i="1" s="1"/>
  <c r="C12" i="1"/>
  <c r="C16" i="1"/>
  <c r="F16" i="1" s="1"/>
  <c r="G16" i="1" s="1"/>
  <c r="C15" i="1"/>
  <c r="F15" i="1" s="1"/>
  <c r="G15" i="1" s="1"/>
  <c r="F12" i="1" l="1"/>
  <c r="G12" i="1" l="1"/>
  <c r="G18" i="1" l="1"/>
  <c r="G17" i="1"/>
</calcChain>
</file>

<file path=xl/sharedStrings.xml><?xml version="1.0" encoding="utf-8"?>
<sst xmlns="http://schemas.openxmlformats.org/spreadsheetml/2006/main" count="22" uniqueCount="22">
  <si>
    <t>I alt med moms</t>
  </si>
  <si>
    <t>Antal</t>
  </si>
  <si>
    <t>Antal bolig m2</t>
  </si>
  <si>
    <t>Unit abonnement</t>
  </si>
  <si>
    <t>Ja</t>
  </si>
  <si>
    <t>Nej</t>
  </si>
  <si>
    <t>Kan findes under "mine oplysninger" inde på "min side" på TKVV.dk</t>
  </si>
  <si>
    <t>Budget 2025, Kan findes under "mine dokumenter" inde på "min side" på TKVV.dk</t>
  </si>
  <si>
    <t>Udfyld de grå felter i nedenstående bokse</t>
  </si>
  <si>
    <t>I alt eks.moms</t>
  </si>
  <si>
    <t>Områdebidrag</t>
  </si>
  <si>
    <t xml:space="preserve">Budetteret Mwh forbrug </t>
  </si>
  <si>
    <t>Variabel takst (kr/MWh)</t>
  </si>
  <si>
    <t>Målerbidrag (kr/år)</t>
  </si>
  <si>
    <t>Unit abonnement  (kr/år)</t>
  </si>
  <si>
    <t>Områdebidrag (kr/år)</t>
  </si>
  <si>
    <t xml:space="preserve">Forventet a´conto </t>
  </si>
  <si>
    <t>Effektbidrag (kr/m2)</t>
  </si>
  <si>
    <t>Beløb pr. enhed uden moms</t>
  </si>
  <si>
    <t>I  alt</t>
  </si>
  <si>
    <t>Ja eller Nej -  kun Torvegade og Ølholm</t>
  </si>
  <si>
    <t>Ja eller Nej - hvis du lejer din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</si>
</sst>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0" xfId="0" applyFill="1"/>
    <xf numFmtId="4" fontId="0" fillId="3" borderId="0" xfId="0" applyNumberFormat="1" applyFill="1"/>
    <xf numFmtId="0" fontId="4" fillId="3" borderId="0" xfId="0" applyFont="1" applyFill="1"/>
    <xf numFmtId="0" fontId="3" fillId="3" borderId="3" xfId="0" quotePrefix="1" applyFont="1" applyFill="1" applyBorder="1"/>
    <xf numFmtId="0" fontId="1" fillId="3" borderId="4" xfId="0" applyFont="1" applyFill="1" applyBorder="1"/>
    <xf numFmtId="0" fontId="2" fillId="3" borderId="6" xfId="0" applyFont="1" applyFill="1" applyBorder="1"/>
    <xf numFmtId="0" fontId="1" fillId="3" borderId="6" xfId="0" applyFont="1" applyFill="1" applyBorder="1"/>
    <xf numFmtId="0" fontId="0" fillId="3" borderId="6" xfId="0" applyFill="1" applyBorder="1"/>
    <xf numFmtId="0" fontId="1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2" xfId="0" applyFill="1" applyBorder="1"/>
    <xf numFmtId="0" fontId="1" fillId="3" borderId="8" xfId="0" applyFont="1" applyFill="1" applyBorder="1"/>
    <xf numFmtId="0" fontId="0" fillId="3" borderId="3" xfId="0" applyFill="1" applyBorder="1"/>
    <xf numFmtId="0" fontId="0" fillId="3" borderId="8" xfId="0" applyFill="1" applyBorder="1"/>
    <xf numFmtId="4" fontId="1" fillId="3" borderId="5" xfId="0" applyNumberFormat="1" applyFont="1" applyFill="1" applyBorder="1"/>
    <xf numFmtId="4" fontId="1" fillId="3" borderId="7" xfId="0" applyNumberFormat="1" applyFont="1" applyFill="1" applyBorder="1"/>
    <xf numFmtId="4" fontId="0" fillId="3" borderId="5" xfId="0" applyNumberFormat="1" applyFill="1" applyBorder="1"/>
    <xf numFmtId="4" fontId="0" fillId="3" borderId="7" xfId="0" applyNumberFormat="1" applyFill="1" applyBorder="1"/>
    <xf numFmtId="4" fontId="0" fillId="3" borderId="2" xfId="0" applyNumberForma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0" xfId="0" applyFill="1" applyBorder="1"/>
    <xf numFmtId="0" fontId="1" fillId="3" borderId="0" xfId="0" applyFont="1" applyFill="1" applyBorder="1"/>
    <xf numFmtId="0" fontId="1" fillId="3" borderId="9" xfId="0" applyFont="1" applyFill="1" applyBorder="1"/>
    <xf numFmtId="4" fontId="1" fillId="3" borderId="2" xfId="0" applyNumberFormat="1" applyFont="1" applyFill="1" applyBorder="1"/>
    <xf numFmtId="0" fontId="1" fillId="3" borderId="12" xfId="0" applyFont="1" applyFill="1" applyBorder="1"/>
    <xf numFmtId="0" fontId="0" fillId="3" borderId="10" xfId="0" applyFill="1" applyBorder="1"/>
    <xf numFmtId="0" fontId="0" fillId="3" borderId="11" xfId="0" applyFill="1" applyBorder="1"/>
    <xf numFmtId="4" fontId="1" fillId="3" borderId="9" xfId="0" applyNumberFormat="1" applyFont="1" applyFill="1" applyBorder="1"/>
    <xf numFmtId="0" fontId="1" fillId="3" borderId="4" xfId="0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4" fontId="1" fillId="3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2" xfId="0" applyFont="1" applyFill="1" applyBorder="1"/>
    <xf numFmtId="0" fontId="0" fillId="3" borderId="9" xfId="0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0" fontId="0" fillId="3" borderId="4" xfId="0" applyFill="1" applyBorder="1" applyAlignment="1"/>
    <xf numFmtId="4" fontId="0" fillId="3" borderId="4" xfId="0" applyNumberFormat="1" applyFill="1" applyBorder="1" applyAlignment="1"/>
    <xf numFmtId="0" fontId="0" fillId="3" borderId="0" xfId="0" applyFill="1" applyBorder="1" applyAlignment="1"/>
    <xf numFmtId="4" fontId="0" fillId="3" borderId="0" xfId="0" applyNumberFormat="1" applyFill="1" applyBorder="1" applyAlignment="1"/>
    <xf numFmtId="0" fontId="0" fillId="3" borderId="9" xfId="0" applyFill="1" applyBorder="1" applyAlignment="1"/>
    <xf numFmtId="4" fontId="0" fillId="3" borderId="9" xfId="0" applyNumberFormat="1" applyFill="1" applyBorder="1" applyAlignment="1"/>
    <xf numFmtId="4" fontId="1" fillId="3" borderId="2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AF07-F051-455C-BEBF-CF6AC4B70C8B}">
  <dimension ref="B2:I20"/>
  <sheetViews>
    <sheetView tabSelected="1" workbookViewId="0">
      <selection activeCell="F20" sqref="F20"/>
    </sheetView>
  </sheetViews>
  <sheetFormatPr defaultColWidth="8.7109375" defaultRowHeight="15" x14ac:dyDescent="0.25"/>
  <cols>
    <col min="1" max="1" width="8.7109375" style="1"/>
    <col min="2" max="2" width="24.7109375" style="1" customWidth="1"/>
    <col min="3" max="4" width="8.7109375" style="1"/>
    <col min="5" max="5" width="26.7109375" style="1" bestFit="1" customWidth="1"/>
    <col min="6" max="6" width="17" style="1" customWidth="1"/>
    <col min="7" max="7" width="26.7109375" style="1" customWidth="1"/>
    <col min="8" max="16384" width="8.7109375" style="1"/>
  </cols>
  <sheetData>
    <row r="2" spans="2:9" ht="36" x14ac:dyDescent="0.55000000000000004">
      <c r="B2" s="3" t="s">
        <v>8</v>
      </c>
      <c r="H2" s="25"/>
      <c r="I2" s="25"/>
    </row>
    <row r="3" spans="2:9" ht="15.75" thickBot="1" x14ac:dyDescent="0.3">
      <c r="H3" s="25"/>
      <c r="I3" s="25"/>
    </row>
    <row r="4" spans="2:9" ht="15.75" thickBot="1" x14ac:dyDescent="0.3">
      <c r="B4" s="9" t="s">
        <v>2</v>
      </c>
      <c r="C4" s="23">
        <v>0</v>
      </c>
      <c r="D4" s="10" t="s">
        <v>6</v>
      </c>
      <c r="E4" s="10"/>
      <c r="F4" s="10"/>
      <c r="G4" s="11"/>
      <c r="H4" s="25"/>
      <c r="I4" s="25"/>
    </row>
    <row r="5" spans="2:9" ht="15.75" thickBot="1" x14ac:dyDescent="0.3">
      <c r="B5" s="7" t="s">
        <v>11</v>
      </c>
      <c r="C5" s="23">
        <v>0</v>
      </c>
      <c r="D5" s="25" t="s">
        <v>7</v>
      </c>
      <c r="E5" s="25"/>
      <c r="F5" s="25"/>
      <c r="G5" s="12"/>
      <c r="H5" s="25"/>
      <c r="I5" s="25"/>
    </row>
    <row r="6" spans="2:9" ht="15.75" thickBot="1" x14ac:dyDescent="0.3">
      <c r="B6" s="7" t="s">
        <v>3</v>
      </c>
      <c r="C6" s="24"/>
      <c r="D6" s="25" t="s">
        <v>21</v>
      </c>
      <c r="E6" s="25"/>
      <c r="F6" s="25"/>
      <c r="G6" s="12"/>
      <c r="H6" s="25"/>
      <c r="I6" s="25"/>
    </row>
    <row r="7" spans="2:9" ht="15.75" thickBot="1" x14ac:dyDescent="0.3">
      <c r="B7" s="15" t="s">
        <v>10</v>
      </c>
      <c r="C7" s="24"/>
      <c r="D7" s="13" t="s">
        <v>20</v>
      </c>
      <c r="E7" s="13"/>
      <c r="F7" s="13"/>
      <c r="G7" s="14"/>
      <c r="H7" s="25"/>
      <c r="I7" s="25"/>
    </row>
    <row r="8" spans="2:9" ht="15.75" thickBot="1" x14ac:dyDescent="0.3"/>
    <row r="9" spans="2:9" ht="18.75" x14ac:dyDescent="0.3">
      <c r="B9" s="4">
        <v>2026</v>
      </c>
      <c r="C9" s="5"/>
      <c r="D9" s="5"/>
      <c r="E9" s="33"/>
      <c r="F9" s="34"/>
      <c r="G9" s="18"/>
    </row>
    <row r="10" spans="2:9" ht="15.75" x14ac:dyDescent="0.25">
      <c r="B10" s="6"/>
      <c r="C10" s="26"/>
      <c r="D10" s="26"/>
      <c r="E10" s="35"/>
      <c r="F10" s="36"/>
      <c r="G10" s="19"/>
    </row>
    <row r="11" spans="2:9" ht="15.75" thickBot="1" x14ac:dyDescent="0.3">
      <c r="B11" s="7"/>
      <c r="C11" s="27" t="s">
        <v>1</v>
      </c>
      <c r="D11" s="27"/>
      <c r="E11" s="49" t="s">
        <v>18</v>
      </c>
      <c r="F11" s="48" t="s">
        <v>9</v>
      </c>
      <c r="G11" s="47" t="s">
        <v>0</v>
      </c>
    </row>
    <row r="12" spans="2:9" x14ac:dyDescent="0.25">
      <c r="B12" s="30" t="s">
        <v>12</v>
      </c>
      <c r="C12" s="16">
        <f>C5</f>
        <v>0</v>
      </c>
      <c r="D12" s="10"/>
      <c r="E12" s="41">
        <v>198.23</v>
      </c>
      <c r="F12" s="42">
        <f>E12*C12</f>
        <v>0</v>
      </c>
      <c r="G12" s="20">
        <f>F12*1.25</f>
        <v>0</v>
      </c>
    </row>
    <row r="13" spans="2:9" x14ac:dyDescent="0.25">
      <c r="B13" s="31" t="s">
        <v>17</v>
      </c>
      <c r="C13" s="8">
        <f>C4</f>
        <v>0</v>
      </c>
      <c r="D13" s="25"/>
      <c r="E13" s="43">
        <v>88.31</v>
      </c>
      <c r="F13" s="44">
        <f>E13*C13</f>
        <v>0</v>
      </c>
      <c r="G13" s="21">
        <f>F13*1.25</f>
        <v>0</v>
      </c>
    </row>
    <row r="14" spans="2:9" x14ac:dyDescent="0.25">
      <c r="B14" s="31" t="s">
        <v>13</v>
      </c>
      <c r="C14" s="8">
        <v>1</v>
      </c>
      <c r="D14" s="25"/>
      <c r="E14" s="43">
        <v>2601.4</v>
      </c>
      <c r="F14" s="44">
        <f>E14*C14</f>
        <v>2601.4</v>
      </c>
      <c r="G14" s="21">
        <f>F14*1.25</f>
        <v>3251.75</v>
      </c>
    </row>
    <row r="15" spans="2:9" x14ac:dyDescent="0.25">
      <c r="B15" s="37" t="s">
        <v>14</v>
      </c>
      <c r="C15" s="8">
        <f>IF(C6 = "ja",1,0)</f>
        <v>0</v>
      </c>
      <c r="D15" s="25"/>
      <c r="E15" s="44">
        <v>1600</v>
      </c>
      <c r="F15" s="44">
        <f>E15*C15</f>
        <v>0</v>
      </c>
      <c r="G15" s="21">
        <f>F15*1.25</f>
        <v>0</v>
      </c>
    </row>
    <row r="16" spans="2:9" ht="15.75" thickBot="1" x14ac:dyDescent="0.3">
      <c r="B16" s="38" t="s">
        <v>15</v>
      </c>
      <c r="C16" s="17">
        <f>IF(C7 = "ja",1,0)</f>
        <v>0</v>
      </c>
      <c r="D16" s="13"/>
      <c r="E16" s="45">
        <v>4124.16</v>
      </c>
      <c r="F16" s="46">
        <f>E16*C16</f>
        <v>0</v>
      </c>
      <c r="G16" s="22">
        <f>F16*1.25</f>
        <v>0</v>
      </c>
    </row>
    <row r="17" spans="2:7" ht="15.75" thickBot="1" x14ac:dyDescent="0.3">
      <c r="B17" s="29" t="s">
        <v>19</v>
      </c>
      <c r="C17" s="17"/>
      <c r="D17" s="13"/>
      <c r="E17" s="39"/>
      <c r="F17" s="40"/>
      <c r="G17" s="22">
        <f>SUM(G12:G16)</f>
        <v>3251.75</v>
      </c>
    </row>
    <row r="18" spans="2:7" ht="15.75" thickBot="1" x14ac:dyDescent="0.3">
      <c r="B18" s="15" t="s">
        <v>16</v>
      </c>
      <c r="C18" s="27"/>
      <c r="D18" s="27"/>
      <c r="E18" s="27"/>
      <c r="F18" s="32"/>
      <c r="G18" s="28">
        <f>SUM(G12:G16)/12</f>
        <v>270.97916666666669</v>
      </c>
    </row>
    <row r="19" spans="2:7" x14ac:dyDescent="0.25">
      <c r="F19" s="2"/>
      <c r="G19" s="2"/>
    </row>
    <row r="20" spans="2:7" x14ac:dyDescent="0.25">
      <c r="G20" s="2"/>
    </row>
  </sheetData>
  <sheetProtection algorithmName="SHA-512" hashValue="TYefK7QFLezgSBbiIuDQE7wv0DQjtdPPNN9Hq8viFMDjRazDNSOxLOUZzUTL1X28XIjnZmPTqe8KqVFKELVbeQ==" saltValue="KdqDsrPH2NnQ7jJK9E+Pjw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43F9AE-F9DA-46B2-A0C0-BB8E133DA93B}">
          <x14:formula1>
            <xm:f>Data!$F$3:$F$5</xm:f>
          </x14:formula1>
          <xm:sqref>C6:C7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C46D-1CAD-4D04-B555-0B88C8B25FDE}">
  <dimension ref="F3:F4"/>
  <sheetViews>
    <sheetView workbookViewId="0">
      <selection activeCell="F3" sqref="F3"/>
    </sheetView>
  </sheetViews>
  <sheetFormatPr defaultRowHeight="15" x14ac:dyDescent="0.25"/>
  <sheetData>
    <row r="3" spans="6:6" x14ac:dyDescent="0.25">
      <c r="F3" t="s">
        <v>4</v>
      </c>
    </row>
    <row r="4" spans="6:6" x14ac:dyDescent="0.25">
      <c r="F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Ca. prisberegner 2026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Hejgaard Hansen</dc:creator>
  <cp:lastModifiedBy>Troels Pedersen</cp:lastModifiedBy>
  <dcterms:created xsi:type="dcterms:W3CDTF">2025-05-07T07:53:39Z</dcterms:created>
  <dcterms:modified xsi:type="dcterms:W3CDTF">2025-09-30T18:57:55Z</dcterms:modified>
</cp:coreProperties>
</file>